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XICOTEPEC\DISCIPLINA FINANCIERA\2021\Formatos de la Ley de Disciplina Financiera 1ER. TRIMESTRE 2021\"/>
    </mc:Choice>
  </mc:AlternateContent>
  <xr:revisionPtr revIDLastSave="0" documentId="13_ncr:1_{02974390-1664-4407-833B-47B3018650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4" l="1"/>
  <c r="G75" i="24"/>
  <c r="F75" i="24"/>
  <c r="G68" i="24"/>
  <c r="F68" i="24"/>
  <c r="G63" i="24"/>
  <c r="F63" i="24"/>
  <c r="F79" i="24" s="1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G19" i="24"/>
  <c r="F19" i="24"/>
  <c r="D17" i="24"/>
  <c r="C17" i="24"/>
  <c r="G9" i="24"/>
  <c r="G47" i="24" s="1"/>
  <c r="G59" i="24" s="1"/>
  <c r="G81" i="24" s="1"/>
  <c r="F9" i="24"/>
  <c r="F47" i="24" s="1"/>
  <c r="F59" i="24" s="1"/>
  <c r="F81" i="24" s="1"/>
  <c r="D9" i="24"/>
  <c r="D47" i="24" s="1"/>
  <c r="D62" i="24" s="1"/>
  <c r="C9" i="24"/>
  <c r="C47" i="24" s="1"/>
  <c r="C62" i="24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<sst xmlns="http://schemas.openxmlformats.org/spreadsheetml/2006/main" count="127" uniqueCount="124">
  <si>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</si>
  <si>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</si>
  <si>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</si>
  <si>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</si>
  <si>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</si>
  <si>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</si>
  <si>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</si>
  <si>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</si>
  <si>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</si>
  <si>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</si>
  <si>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</si>
  <si>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</si>
  <si>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</si>
  <si>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</si>
  <si>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</si>
  <si>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</si>
  <si>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</si>
  <si>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</si>
  <si>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</si>
  <si>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</si>
  <si>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</si>
  <si>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</si>
  <si>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</si>
  <si>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</si>
  <si>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</si>
  <si>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</si>
  <si>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</si>
  <si>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</si>
  <si>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</si>
  <si>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</si>
  <si>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</si>
  <si>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</si>
  <si>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</si>
  <si>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</si>
  <si>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</si>
  <si>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</si>
  <si>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</si>
  <si>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</si>
  <si>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</si>
  <si>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</si>
  <si>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</si>
  <si>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</si>
  <si>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</si>
  <si>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</si>
  <si>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</si>
  <si>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</si>
  <si>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</si>
  <si>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</si>
  <si>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</si>
  <si>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</si>
  <si>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</si>
  <si>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</si>
  <si>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</si>
  <si>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</si>
  <si>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</si>
  <si>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</si>
  <si>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</si>
  <si>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</si>
  <si>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</si>
  <si>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</si>
  <si>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</si>
  <si>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</si>
  <si>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</si>
  <si>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</si>
  <si>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</si>
  <si>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</si>
  <si>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</si>
  <si>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</si>
  <si>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</si>
  <si>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</si>
  <si>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</si>
  <si>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</si>
  <si>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</si>
  <si>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</si>
  <si>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</si>
  <si>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</si>
  <si>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</si>
  <si>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</si>
  <si>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</si>
  <si>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</si>
  <si>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</si>
  <si>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</si>
  <si>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</si>
  <si>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</si>
  <si>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</si>
  <si>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</si>
  <si>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</si>
  <si>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</si>
  <si>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</si>
  <si>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</si>
  <si>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</si>
  <si>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</si>
  <si>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</si>
  <si>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</si>
  <si>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</si>
  <si>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</si>
  <si>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</si>
  <si>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</si>
  <si>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</si>
  <si>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</si>
  <si>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</si>
  <si>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</si>
  <si>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</si>
  <si>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</si>
  <si>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</si>
  <si>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</si>
  <si>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</si>
  <si>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</si>
  <si>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</si>
  <si>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</si>
  <si>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</si>
  <si>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</si>
  <si>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</si>
  <si>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</si>
  <si>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</si>
  <si>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</si>
  <si>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</si>
  <si>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</si>
  <si>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</si>
  <si>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</si>
  <si>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</si>
  <si>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Al 31 de diciembre de 2020 y al 31 de marzo de 2021 (b)</t>
  </si>
  <si>
    <t>31 de marzo de 2021 (d)</t>
  </si>
  <si>
    <t>31 de diciembre de 2020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</si>
</sst>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731DB"/>
  </sheetPr>
  <dimension ref="B1:G81"/>
  <sheetViews>
    <sheetView showGridLines="0" tabSelected="1" zoomScaleNormal="100" workbookViewId="0">
      <selection activeCell="B91" sqref="B91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121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23.25" thickBot="1" x14ac:dyDescent="0.25">
      <c r="B6" s="3" t="s">
        <v>9</v>
      </c>
      <c r="C6" s="4" t="s">
        <v>122</v>
      </c>
      <c r="D6" s="4" t="s">
        <v>123</v>
      </c>
      <c r="E6" s="5" t="s">
        <v>9</v>
      </c>
      <c r="F6" s="4" t="s">
        <v>122</v>
      </c>
      <c r="G6" s="4" t="s">
        <v>123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36400367.550000004</v>
      </c>
      <c r="D9" s="9">
        <f>+D10+D11+D12+D13+D14+D15+D16</f>
        <v>31679551.629999999</v>
      </c>
      <c r="E9" s="10" t="s">
        <v>11</v>
      </c>
      <c r="F9" s="9">
        <f>+F10+F11+F12+F13+F14+F15+F16+F17+F18</f>
        <v>3233426.51</v>
      </c>
      <c r="G9" s="9">
        <f>+G10+G11+G12+G13+G14+G15+G16+G17+G18</f>
        <v>9394740.2999999989</v>
      </c>
    </row>
    <row r="10" spans="2:7" x14ac:dyDescent="0.2">
      <c r="B10" s="8" t="s">
        <v>12</v>
      </c>
      <c r="C10" s="9">
        <v>171801.03</v>
      </c>
      <c r="D10" s="9">
        <v>576882.49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31226901.690000001</v>
      </c>
      <c r="D11" s="9">
        <v>27097124.850000001</v>
      </c>
      <c r="E11" s="10" t="s">
        <v>15</v>
      </c>
      <c r="F11" s="9">
        <v>634949.02</v>
      </c>
      <c r="G11" s="9">
        <v>1750814.75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480941.66</v>
      </c>
      <c r="G12" s="9">
        <v>6808722.5</v>
      </c>
    </row>
    <row r="13" spans="2:7" x14ac:dyDescent="0.2">
      <c r="B13" s="8" t="s">
        <v>18</v>
      </c>
      <c r="C13" s="9">
        <v>5001664.83</v>
      </c>
      <c r="D13" s="9">
        <v>4005544.29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40000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375072.83</v>
      </c>
      <c r="G16" s="9">
        <v>625217.86</v>
      </c>
    </row>
    <row r="17" spans="2:7" ht="22.5" x14ac:dyDescent="0.2">
      <c r="B17" s="10" t="s">
        <v>26</v>
      </c>
      <c r="C17" s="9">
        <f>+C18+C19+C20+C21+C22+C23+C24</f>
        <v>6882815.3099999996</v>
      </c>
      <c r="D17" s="9">
        <f>+D18+D19+D20+D21+D22+D23+D24</f>
        <v>5100269.0600000005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1702463</v>
      </c>
      <c r="G18" s="9">
        <v>209985.19</v>
      </c>
    </row>
    <row r="19" spans="2:7" x14ac:dyDescent="0.2">
      <c r="B19" s="8" t="s">
        <v>30</v>
      </c>
      <c r="C19" s="9">
        <v>6511395.2999999998</v>
      </c>
      <c r="D19" s="9">
        <v>5018917.49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371420.01</v>
      </c>
      <c r="D20" s="9">
        <v>81351.570000000007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4597222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4597222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235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235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43283182.860000007</v>
      </c>
      <c r="D47" s="18">
        <f>+D9+D17+D25+D31+D37+D38+D41</f>
        <v>36779820.689999998</v>
      </c>
      <c r="E47" s="3" t="s">
        <v>85</v>
      </c>
      <c r="F47" s="18">
        <f>+F9+F19+F23+F26+F27+F38+F42</f>
        <v>7830883.5099999998</v>
      </c>
      <c r="G47" s="18">
        <f>+G9+G19+G23+G26+G27+G38+G42</f>
        <v>9394740.2999999989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474160027.56</v>
      </c>
      <c r="D52" s="11">
        <v>473472968.05000001</v>
      </c>
      <c r="E52" s="10" t="s">
        <v>91</v>
      </c>
      <c r="F52" s="9">
        <v>43365768</v>
      </c>
      <c r="G52" s="9">
        <v>49960443</v>
      </c>
    </row>
    <row r="53" spans="2:7" x14ac:dyDescent="0.2">
      <c r="B53" s="8" t="s">
        <v>92</v>
      </c>
      <c r="C53" s="11">
        <v>30796576.399999999</v>
      </c>
      <c r="D53" s="11">
        <v>30275266.989999998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-126801488.14</v>
      </c>
      <c r="D55" s="11">
        <v>-126801488.14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43365768</v>
      </c>
      <c r="G57" s="18">
        <f>+G50+G51+G52+G53+G54+G55</f>
        <v>49960443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51196651.509999998</v>
      </c>
      <c r="G59" s="18">
        <f>+G47+G57</f>
        <v>59355183.299999997</v>
      </c>
    </row>
    <row r="60" spans="2:7" ht="22.5" x14ac:dyDescent="0.2">
      <c r="B60" s="7" t="s">
        <v>103</v>
      </c>
      <c r="C60" s="19">
        <f>+C50+C51+C52+C53+C54+C55+C56+C57+C58</f>
        <v>378155115.81999999</v>
      </c>
      <c r="D60" s="19">
        <f>+D50+D51+D52+D53+D54+D55+D56+D57+D58</f>
        <v>376946746.90000004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421438298.68000001</v>
      </c>
      <c r="D62" s="21">
        <f>+D47+D60</f>
        <v>413726567.59000003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286720.71000000002</v>
      </c>
      <c r="G63" s="18">
        <f>+G64+G65+G66</f>
        <v>55800.84</v>
      </c>
    </row>
    <row r="64" spans="2:7" x14ac:dyDescent="0.2">
      <c r="B64" s="12"/>
      <c r="C64" s="12"/>
      <c r="D64" s="12"/>
      <c r="E64" s="10" t="s">
        <v>106</v>
      </c>
      <c r="F64" s="9">
        <v>286720.71000000002</v>
      </c>
      <c r="G64" s="9">
        <v>55800.84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369954926.45999998</v>
      </c>
      <c r="G68" s="18">
        <f>+G69+G70+G71+G72+G73</f>
        <v>354315583.44999999</v>
      </c>
    </row>
    <row r="69" spans="2:7" x14ac:dyDescent="0.2">
      <c r="B69" s="12"/>
      <c r="C69" s="12"/>
      <c r="D69" s="12"/>
      <c r="E69" s="10" t="s">
        <v>110</v>
      </c>
      <c r="F69" s="9">
        <v>15639343.01</v>
      </c>
      <c r="G69" s="9">
        <v>83470600.379999995</v>
      </c>
    </row>
    <row r="70" spans="2:7" x14ac:dyDescent="0.2">
      <c r="B70" s="12"/>
      <c r="C70" s="12"/>
      <c r="D70" s="12"/>
      <c r="E70" s="10" t="s">
        <v>111</v>
      </c>
      <c r="F70" s="9">
        <v>354315583.44999999</v>
      </c>
      <c r="G70" s="9">
        <v>270844983.06999999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370241647.16999996</v>
      </c>
      <c r="G79" s="18">
        <f>+G63+G68+G75</f>
        <v>354371384.28999996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421438298.67999995</v>
      </c>
      <c r="G81" s="20">
        <f>+G59+G79</f>
        <v>413726567.58999997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2021-05-21T22:00:31Z</dcterms:modified>
</cp:coreProperties>
</file>